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2" windowWidth="9276" windowHeight="2628"/>
  </bookViews>
  <sheets>
    <sheet name="Траснсферты 2016" sheetId="1" r:id="rId1"/>
  </sheets>
  <definedNames>
    <definedName name="_xlnm.Print_Area" localSheetId="0">'Траснсферты 2016'!$C$1:$AF$55</definedName>
  </definedNames>
  <calcPr calcId="145621"/>
</workbook>
</file>

<file path=xl/calcChain.xml><?xml version="1.0" encoding="utf-8"?>
<calcChain xmlns="http://schemas.openxmlformats.org/spreadsheetml/2006/main">
  <c r="AF46" i="1" l="1"/>
  <c r="AF17" i="1" l="1"/>
  <c r="AF41" i="1"/>
  <c r="AF25" i="1" l="1"/>
  <c r="AF52" i="1" l="1"/>
  <c r="AF51" i="1" s="1"/>
  <c r="AF42" i="1" l="1"/>
  <c r="AF35" i="1" l="1"/>
  <c r="AF22" i="1" l="1"/>
  <c r="AF11" i="1"/>
  <c r="AF9" i="1" s="1"/>
  <c r="AF33" i="1"/>
  <c r="AF26" i="1" l="1"/>
  <c r="AF6" i="1" s="1"/>
  <c r="AF55" i="1" s="1"/>
  <c r="AF137" i="1" l="1"/>
</calcChain>
</file>

<file path=xl/sharedStrings.xml><?xml version="1.0" encoding="utf-8"?>
<sst xmlns="http://schemas.openxmlformats.org/spreadsheetml/2006/main" count="100" uniqueCount="53">
  <si>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</si>
  <si>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</si>
  <si>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</si>
  <si>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</si>
  <si>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</si>
  <si>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</si>
  <si>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</si>
  <si>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</si>
  <si>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</si>
  <si>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</si>
  <si>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</si>
  <si>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</si>
  <si>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</si>
  <si>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</si>
  <si>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</si>
  <si>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</si>
  <si>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</si>
  <si>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>Сумма
(тыс.руб.)</t>
  </si>
  <si>
    <t xml:space="preserve">Направление расходования средств межбюджетных трансфертов </t>
  </si>
  <si>
    <t xml:space="preserve"> 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</si>
  <si>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</si>
  <si>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</si>
  <si>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</si>
  <si>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</si>
  <si>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</si>
  <si>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</si>
  <si>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</si>
  <si>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</si>
  <si>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</si>
  <si>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</si>
  <si>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>учебно-вспомогательного персонала</t>
  </si>
  <si>
    <t>прочего персонала</t>
  </si>
  <si>
    <t xml:space="preserve">I. Субвенции, предоставляемые из бюджета Московской области бюджету города Лыткарино  на 2016 год - всего:  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</si>
  <si>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</t>
  </si>
  <si>
    <t>НАПРАВЛЕНИЕ РАСХОДОВАНИЯ И ОБЪЕМ  СРЕДСТВ МЕЖБЮДЖЕТНЫХ ТРАНСФЕРТОВ, 
ПРЕДОСТАВЛЯЕМЫХ ИЗ БЮДЖЕТА МОСКОВСКОЙ ОБЛАСТИ БЮДЖЕТУ ГОРОДА ЛЫТКАРИНО 
НА 2016 ГОД</t>
  </si>
  <si>
    <t>(Приложение 28
к бюджету города Лыткарино на 2016 год</t>
  </si>
  <si>
    <t>и на плановый период 2017 и 2018 годов)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</si>
  <si>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</si>
  <si>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 xml:space="preserve">II. Субсидии, предоставляемые из бюджета Московской области бюджету города Лыткарино  на 2016 год - всего:  </t>
  </si>
  <si>
    <t xml:space="preserve"> Межбюджетные трансферты, предоставляемые из бюджета Московской области бюджету города Лыткарино на 2016 год - всего: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</si>
  <si>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</si>
  <si>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№191/2015-ОЗ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 </t>
  </si>
  <si>
    <t>Субвенции бюджетам муниципальных образований Московской области на осуществление полномочий по обеспечению жильём отдельных категорий граждан, установленных федеральными законами от 12 января 1995 года  № 5-ФЗ «О ветеранах» и от 24 ноября 1995 года № 181-ФЗ "О социальной защите инвалидов в Российской Федерации", на 2016 год</t>
  </si>
  <si>
    <t>Субвенции бюджетам муниципальных образований Московской области на  обеспечение жилыми помещениями отдельных категорий граждан в соответствии с 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семей, на 2016 год</t>
  </si>
  <si>
    <t xml:space="preserve">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2016 год -  Усадьба "Лыткарино": главный дом, г. Лыткарино (муниципальное учреждение  "Лыткаринский историко-краеведческий музей") 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</si>
  <si>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 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</si>
  <si>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</t>
  </si>
  <si>
    <t>в том числе:</t>
  </si>
  <si>
    <t xml:space="preserve">III. Иные межбюджетные трансферты, предоставляемые из бюджета Московской области бюджету города Лыткарино  на 2016 год - всего:  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</si>
  <si>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2016 год-всего:</t>
  </si>
  <si>
    <t>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</t>
  </si>
  <si>
    <t>Приложение 13
к изменениям и дополнениям 
к бюджету города Лыткарино на 2016 год
и на плановый период  2017  и  2018 годов</t>
  </si>
  <si>
    <t>Ремонт кровли в здании Муниципального дошкольного образовательного учреждения детский сад N 23 (п.633)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</si>
</sst>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6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b/>
      <sz val="13"/>
      <color indexed="60"/>
      <name val="Arial Cyr"/>
      <charset val="204"/>
    </font>
    <font>
      <b/>
      <sz val="13"/>
      <color indexed="30"/>
      <name val="Arial Cyr"/>
      <charset val="204"/>
    </font>
    <font>
      <b/>
      <sz val="14"/>
      <name val="Times New Roman CE"/>
      <charset val="204"/>
    </font>
    <font>
      <b/>
      <sz val="15"/>
      <name val="Arial"/>
      <family val="2"/>
      <charset val="204"/>
    </font>
    <font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i/>
      <sz val="13"/>
      <name val="Arial"/>
      <family val="2"/>
      <charset val="204"/>
    </font>
    <font>
      <b/>
      <sz val="16"/>
      <name val="Arial Cyr"/>
      <charset val="204"/>
    </font>
    <font>
      <b/>
      <sz val="13"/>
      <color rgb="FFC00000"/>
      <name val="Arial Cyr"/>
      <charset val="204"/>
    </font>
    <font>
      <b/>
      <i/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wrapText="1"/>
    </xf>
    <xf numFmtId="0" fontId="9" fillId="0" borderId="0" xfId="0" applyFont="1" applyBorder="1"/>
    <xf numFmtId="0" fontId="14" fillId="0" borderId="0" xfId="0" applyFont="1" applyBorder="1" applyAlignment="1">
      <alignment horizontal="center"/>
    </xf>
    <xf numFmtId="0" fontId="20" fillId="2" borderId="0" xfId="0" applyFont="1" applyFill="1" applyBorder="1"/>
    <xf numFmtId="0" fontId="13" fillId="0" borderId="0" xfId="0" applyFont="1" applyFill="1" applyBorder="1" applyAlignment="1">
      <alignment horizontal="left" vertical="center" indent="10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Border="1"/>
    <xf numFmtId="0" fontId="7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19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8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2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6" fillId="0" borderId="0" xfId="0" applyNumberFormat="1" applyFont="1"/>
    <xf numFmtId="0" fontId="25" fillId="0" borderId="0" xfId="0" applyFont="1"/>
    <xf numFmtId="0" fontId="26" fillId="0" borderId="0" xfId="0" applyFont="1" applyAlignment="1">
      <alignment horizontal="center" wrapText="1"/>
    </xf>
    <xf numFmtId="0" fontId="27" fillId="2" borderId="2" xfId="0" applyFont="1" applyFill="1" applyBorder="1" applyAlignment="1">
      <alignment horizontal="center"/>
    </xf>
    <xf numFmtId="0" fontId="28" fillId="0" borderId="0" xfId="0" applyFont="1" applyBorder="1"/>
    <xf numFmtId="0" fontId="25" fillId="0" borderId="0" xfId="0" applyFont="1" applyBorder="1"/>
    <xf numFmtId="0" fontId="29" fillId="0" borderId="0" xfId="0" applyFont="1"/>
    <xf numFmtId="0" fontId="30" fillId="0" borderId="0" xfId="0" applyFont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29" fillId="0" borderId="0" xfId="0" applyFont="1" applyBorder="1"/>
    <xf numFmtId="0" fontId="30" fillId="0" borderId="0" xfId="0" applyFont="1" applyBorder="1" applyAlignment="1">
      <alignment horizontal="center" vertical="center"/>
    </xf>
    <xf numFmtId="0" fontId="29" fillId="0" borderId="0" xfId="0" applyFont="1" applyBorder="1" applyAlignment="1"/>
    <xf numFmtId="0" fontId="30" fillId="0" borderId="0" xfId="0" applyFont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36" fillId="0" borderId="0" xfId="0" applyFont="1" applyBorder="1" applyAlignment="1">
      <alignment horizontal="center"/>
    </xf>
    <xf numFmtId="49" fontId="29" fillId="0" borderId="0" xfId="0" applyNumberFormat="1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vertical="center"/>
    </xf>
    <xf numFmtId="0" fontId="30" fillId="0" borderId="0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6" xfId="0" applyFont="1" applyFill="1" applyBorder="1"/>
    <xf numFmtId="0" fontId="9" fillId="0" borderId="0" xfId="0" applyFont="1" applyFill="1" applyBorder="1"/>
    <xf numFmtId="0" fontId="29" fillId="0" borderId="2" xfId="0" applyFont="1" applyFill="1" applyBorder="1"/>
    <xf numFmtId="0" fontId="35" fillId="0" borderId="8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 wrapText="1"/>
    </xf>
    <xf numFmtId="164" fontId="38" fillId="0" borderId="3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left" wrapText="1"/>
    </xf>
    <xf numFmtId="0" fontId="32" fillId="0" borderId="0" xfId="0" applyFont="1"/>
    <xf numFmtId="0" fontId="32" fillId="0" borderId="0" xfId="0" applyFont="1" applyBorder="1"/>
    <xf numFmtId="0" fontId="32" fillId="0" borderId="0" xfId="0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43" fillId="0" borderId="0" xfId="0" applyFont="1" applyBorder="1" applyAlignment="1">
      <alignment horizontal="left"/>
    </xf>
    <xf numFmtId="0" fontId="48" fillId="0" borderId="0" xfId="0" applyFont="1" applyBorder="1"/>
    <xf numFmtId="0" fontId="35" fillId="0" borderId="9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center"/>
    </xf>
    <xf numFmtId="0" fontId="35" fillId="0" borderId="5" xfId="0" applyFont="1" applyFill="1" applyBorder="1" applyAlignment="1">
      <alignment horizontal="left" vertical="center" wrapText="1"/>
    </xf>
    <xf numFmtId="164" fontId="30" fillId="0" borderId="0" xfId="0" applyNumberFormat="1" applyFont="1" applyBorder="1" applyAlignment="1">
      <alignment horizontal="center" vertical="center"/>
    </xf>
    <xf numFmtId="164" fontId="46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64" fontId="35" fillId="0" borderId="0" xfId="0" applyNumberFormat="1" applyFont="1" applyBorder="1" applyAlignment="1">
      <alignment horizontal="center" vertical="center"/>
    </xf>
    <xf numFmtId="165" fontId="30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46" fillId="0" borderId="0" xfId="0" applyFont="1" applyFill="1" applyBorder="1" applyAlignment="1">
      <alignment horizontal="right" vertical="center" wrapText="1"/>
    </xf>
    <xf numFmtId="0" fontId="48" fillId="0" borderId="0" xfId="0" applyFont="1" applyBorder="1" applyAlignment="1">
      <alignment horizontal="right" wrapText="1"/>
    </xf>
    <xf numFmtId="164" fontId="49" fillId="0" borderId="0" xfId="0" applyNumberFormat="1" applyFont="1" applyBorder="1" applyAlignment="1">
      <alignment horizontal="center" vertical="center"/>
    </xf>
    <xf numFmtId="164" fontId="33" fillId="2" borderId="0" xfId="0" applyNumberFormat="1" applyFont="1" applyFill="1" applyBorder="1" applyAlignment="1">
      <alignment horizontal="center" vertical="center"/>
    </xf>
    <xf numFmtId="165" fontId="33" fillId="2" borderId="0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29" fillId="0" borderId="3" xfId="0" applyNumberFormat="1" applyFont="1" applyBorder="1" applyAlignment="1">
      <alignment horizontal="center" vertical="center"/>
    </xf>
    <xf numFmtId="4" fontId="28" fillId="0" borderId="13" xfId="0" applyNumberFormat="1" applyFont="1" applyFill="1" applyBorder="1" applyAlignment="1">
      <alignment horizontal="center" vertical="center"/>
    </xf>
    <xf numFmtId="4" fontId="45" fillId="0" borderId="1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0" borderId="14" xfId="0" applyNumberFormat="1" applyFont="1" applyFill="1" applyBorder="1" applyAlignment="1">
      <alignment horizontal="center" vertical="center"/>
    </xf>
    <xf numFmtId="4" fontId="25" fillId="0" borderId="12" xfId="0" applyNumberFormat="1" applyFont="1" applyFill="1" applyBorder="1" applyAlignment="1">
      <alignment horizontal="center" vertical="center"/>
    </xf>
    <xf numFmtId="4" fontId="45" fillId="0" borderId="12" xfId="0" applyNumberFormat="1" applyFont="1" applyFill="1" applyBorder="1" applyAlignment="1">
      <alignment horizontal="center" vertical="center"/>
    </xf>
    <xf numFmtId="4" fontId="45" fillId="0" borderId="15" xfId="0" applyNumberFormat="1" applyFont="1" applyFill="1" applyBorder="1" applyAlignment="1">
      <alignment horizontal="center" vertical="center"/>
    </xf>
    <xf numFmtId="4" fontId="45" fillId="0" borderId="16" xfId="0" applyNumberFormat="1" applyFont="1" applyFill="1" applyBorder="1" applyAlignment="1">
      <alignment horizontal="center" vertical="center"/>
    </xf>
    <xf numFmtId="4" fontId="45" fillId="0" borderId="7" xfId="0" applyNumberFormat="1" applyFont="1" applyFill="1" applyBorder="1" applyAlignment="1">
      <alignment horizontal="center" vertical="center"/>
    </xf>
    <xf numFmtId="4" fontId="28" fillId="0" borderId="7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4" fontId="53" fillId="3" borderId="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29" fillId="0" borderId="1" xfId="0" applyFont="1" applyFill="1" applyBorder="1"/>
    <xf numFmtId="4" fontId="28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/>
    <xf numFmtId="4" fontId="28" fillId="4" borderId="3" xfId="0" applyNumberFormat="1" applyFont="1" applyFill="1" applyBorder="1" applyAlignment="1">
      <alignment horizontal="center" vertical="center"/>
    </xf>
    <xf numFmtId="0" fontId="54" fillId="0" borderId="0" xfId="0" applyFont="1" applyBorder="1"/>
    <xf numFmtId="0" fontId="9" fillId="0" borderId="0" xfId="0" applyFont="1" applyBorder="1"/>
    <xf numFmtId="0" fontId="13" fillId="0" borderId="0" xfId="0" applyFont="1" applyBorder="1"/>
    <xf numFmtId="4" fontId="55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/>
    <xf numFmtId="0" fontId="33" fillId="3" borderId="32" xfId="0" applyFont="1" applyFill="1" applyBorder="1" applyAlignment="1">
      <alignment horizontal="center" vertical="center" wrapText="1"/>
    </xf>
    <xf numFmtId="0" fontId="32" fillId="3" borderId="33" xfId="0" applyFont="1" applyFill="1" applyBorder="1" applyAlignment="1">
      <alignment horizontal="center" wrapText="1"/>
    </xf>
    <xf numFmtId="0" fontId="32" fillId="3" borderId="34" xfId="0" applyFont="1" applyFill="1" applyBorder="1" applyAlignment="1">
      <alignment horizontal="center" wrapText="1"/>
    </xf>
    <xf numFmtId="0" fontId="35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47" fillId="0" borderId="0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8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33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45" fillId="0" borderId="0" xfId="0" applyFont="1" applyFill="1" applyBorder="1" applyAlignment="1">
      <alignment horizontal="left" vertical="center" wrapText="1"/>
    </xf>
    <xf numFmtId="0" fontId="44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7" fillId="2" borderId="0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/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Border="1"/>
    <xf numFmtId="0" fontId="4" fillId="0" borderId="0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0"/>
    </xf>
    <xf numFmtId="0" fontId="0" fillId="0" borderId="0" xfId="0" applyFont="1" applyBorder="1" applyAlignment="1">
      <alignment horizontal="left" vertical="center"/>
    </xf>
    <xf numFmtId="0" fontId="50" fillId="0" borderId="0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left" vertical="center"/>
    </xf>
    <xf numFmtId="0" fontId="30" fillId="0" borderId="5" xfId="0" applyFont="1" applyBorder="1" applyAlignment="1">
      <alignment horizontal="left"/>
    </xf>
    <xf numFmtId="0" fontId="30" fillId="0" borderId="18" xfId="0" applyFont="1" applyBorder="1" applyAlignment="1">
      <alignment horizontal="left"/>
    </xf>
    <xf numFmtId="0" fontId="45" fillId="0" borderId="0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 applyProtection="1">
      <alignment horizontal="center" vertical="center" wrapText="1"/>
    </xf>
    <xf numFmtId="0" fontId="32" fillId="2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wrapText="1"/>
    </xf>
    <xf numFmtId="0" fontId="31" fillId="2" borderId="35" xfId="0" applyFont="1" applyFill="1" applyBorder="1" applyAlignment="1" applyProtection="1">
      <alignment horizontal="center" vertical="center" wrapText="1"/>
    </xf>
    <xf numFmtId="0" fontId="32" fillId="2" borderId="1" xfId="0" applyFont="1" applyFill="1" applyBorder="1" applyAlignment="1">
      <alignment wrapText="1"/>
    </xf>
    <xf numFmtId="0" fontId="32" fillId="2" borderId="36" xfId="0" applyFont="1" applyFill="1" applyBorder="1" applyAlignment="1">
      <alignment wrapText="1"/>
    </xf>
    <xf numFmtId="0" fontId="28" fillId="0" borderId="37" xfId="0" applyFont="1" applyFill="1" applyBorder="1" applyAlignment="1">
      <alignment horizontal="left" vertical="center" wrapText="1"/>
    </xf>
    <xf numFmtId="0" fontId="25" fillId="0" borderId="2" xfId="0" applyFont="1" applyBorder="1" applyAlignment="1">
      <alignment horizontal="left" wrapText="1"/>
    </xf>
    <xf numFmtId="0" fontId="25" fillId="0" borderId="38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1" fillId="2" borderId="4" xfId="0" applyFont="1" applyFill="1" applyBorder="1" applyAlignment="1" applyProtection="1">
      <alignment horizontal="center" vertical="center" wrapText="1"/>
    </xf>
    <xf numFmtId="0" fontId="32" fillId="2" borderId="5" xfId="0" applyFont="1" applyFill="1" applyBorder="1" applyAlignment="1">
      <alignment wrapText="1"/>
    </xf>
    <xf numFmtId="0" fontId="32" fillId="2" borderId="18" xfId="0" applyFont="1" applyFill="1" applyBorder="1" applyAlignment="1">
      <alignment wrapText="1"/>
    </xf>
    <xf numFmtId="0" fontId="30" fillId="0" borderId="4" xfId="0" applyNumberFormat="1" applyFont="1" applyFill="1" applyBorder="1" applyAlignment="1">
      <alignment horizontal="left" vertical="center" wrapText="1"/>
    </xf>
    <xf numFmtId="0" fontId="29" fillId="0" borderId="5" xfId="0" applyNumberFormat="1" applyFont="1" applyFill="1" applyBorder="1" applyAlignment="1">
      <alignment horizontal="left" vertical="center"/>
    </xf>
    <xf numFmtId="0" fontId="29" fillId="0" borderId="18" xfId="0" applyNumberFormat="1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wrapText="1"/>
    </xf>
    <xf numFmtId="0" fontId="0" fillId="0" borderId="18" xfId="0" applyFont="1" applyBorder="1" applyAlignment="1">
      <alignment horizontal="left" wrapText="1"/>
    </xf>
    <xf numFmtId="0" fontId="0" fillId="0" borderId="5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45" fillId="0" borderId="4" xfId="0" applyFont="1" applyFill="1" applyBorder="1" applyAlignment="1">
      <alignment horizontal="center" vertical="center" wrapText="1"/>
    </xf>
    <xf numFmtId="0" fontId="44" fillId="0" borderId="5" xfId="0" applyFont="1" applyBorder="1" applyAlignment="1">
      <alignment horizontal="center" wrapText="1"/>
    </xf>
    <xf numFmtId="0" fontId="44" fillId="0" borderId="18" xfId="0" applyFont="1" applyBorder="1" applyAlignment="1">
      <alignment horizontal="center" wrapText="1"/>
    </xf>
    <xf numFmtId="0" fontId="47" fillId="0" borderId="4" xfId="0" applyFont="1" applyFill="1" applyBorder="1" applyAlignment="1">
      <alignment horizontal="left" vertical="center" wrapText="1"/>
    </xf>
    <xf numFmtId="0" fontId="44" fillId="0" borderId="5" xfId="0" applyFont="1" applyBorder="1" applyAlignment="1">
      <alignment horizontal="left" wrapText="1"/>
    </xf>
    <xf numFmtId="0" fontId="44" fillId="0" borderId="18" xfId="0" applyFont="1" applyBorder="1" applyAlignment="1">
      <alignment horizontal="left" wrapText="1"/>
    </xf>
    <xf numFmtId="0" fontId="11" fillId="0" borderId="2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5" fillId="0" borderId="10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/>
    <xf numFmtId="0" fontId="29" fillId="0" borderId="18" xfId="0" applyFont="1" applyBorder="1"/>
    <xf numFmtId="0" fontId="29" fillId="0" borderId="5" xfId="0" applyFont="1" applyFill="1" applyBorder="1" applyAlignment="1">
      <alignment vertical="center"/>
    </xf>
    <xf numFmtId="0" fontId="29" fillId="0" borderId="18" xfId="0" applyFont="1" applyFill="1" applyBorder="1" applyAlignment="1">
      <alignment vertical="center"/>
    </xf>
    <xf numFmtId="0" fontId="30" fillId="0" borderId="5" xfId="0" applyFont="1" applyFill="1" applyBorder="1" applyAlignment="1">
      <alignment horizontal="left" vertical="center" wrapText="1"/>
    </xf>
    <xf numFmtId="0" fontId="30" fillId="0" borderId="18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left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18" xfId="0" applyFont="1" applyFill="1" applyBorder="1" applyAlignment="1">
      <alignment horizontal="left" vertical="center" wrapText="1"/>
    </xf>
    <xf numFmtId="0" fontId="32" fillId="2" borderId="5" xfId="0" applyFont="1" applyFill="1" applyBorder="1"/>
    <xf numFmtId="0" fontId="32" fillId="2" borderId="18" xfId="0" applyFont="1" applyFill="1" applyBorder="1"/>
    <xf numFmtId="0" fontId="39" fillId="0" borderId="4" xfId="0" applyFont="1" applyBorder="1" applyAlignment="1" applyProtection="1">
      <alignment horizontal="center" vertical="center" wrapText="1"/>
    </xf>
    <xf numFmtId="0" fontId="40" fillId="0" borderId="5" xfId="0" applyFont="1" applyBorder="1" applyAlignment="1"/>
    <xf numFmtId="0" fontId="40" fillId="0" borderId="18" xfId="0" applyFont="1" applyBorder="1" applyAlignment="1"/>
    <xf numFmtId="0" fontId="0" fillId="0" borderId="5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52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vertical="center" wrapText="1"/>
    </xf>
    <xf numFmtId="0" fontId="29" fillId="0" borderId="18" xfId="0" applyFont="1" applyFill="1" applyBorder="1" applyAlignment="1">
      <alignment vertical="center" wrapText="1"/>
    </xf>
    <xf numFmtId="0" fontId="35" fillId="0" borderId="11" xfId="0" applyFont="1" applyFill="1" applyBorder="1" applyAlignment="1">
      <alignment horizontal="left" vertical="center" wrapText="1"/>
    </xf>
    <xf numFmtId="0" fontId="29" fillId="0" borderId="11" xfId="0" applyFont="1" applyFill="1" applyBorder="1" applyAlignment="1">
      <alignment vertical="center"/>
    </xf>
    <xf numFmtId="0" fontId="29" fillId="0" borderId="20" xfId="0" applyFont="1" applyFill="1" applyBorder="1" applyAlignment="1">
      <alignment vertical="center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5" fillId="0" borderId="26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horizontal="center" vertical="center"/>
    </xf>
    <xf numFmtId="0" fontId="30" fillId="0" borderId="21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42" fillId="0" borderId="0" xfId="0" applyFont="1" applyAlignment="1">
      <alignment vertical="center" wrapText="1"/>
    </xf>
    <xf numFmtId="0" fontId="0" fillId="0" borderId="0" xfId="0" applyAlignment="1"/>
    <xf numFmtId="0" fontId="35" fillId="0" borderId="9" xfId="0" applyFont="1" applyFill="1" applyBorder="1" applyAlignment="1">
      <alignment horizontal="left" vertical="center"/>
    </xf>
    <xf numFmtId="0" fontId="35" fillId="0" borderId="22" xfId="0" applyFont="1" applyFill="1" applyBorder="1" applyAlignment="1">
      <alignment horizontal="left" vertical="center"/>
    </xf>
    <xf numFmtId="0" fontId="41" fillId="0" borderId="0" xfId="0" applyFont="1" applyAlignment="1" applyProtection="1">
      <alignment horizontal="center" vertical="center" wrapText="1"/>
    </xf>
    <xf numFmtId="0" fontId="25" fillId="0" borderId="0" xfId="0" applyFont="1" applyAlignment="1">
      <alignment vertical="center"/>
    </xf>
    <xf numFmtId="0" fontId="35" fillId="0" borderId="23" xfId="0" applyFont="1" applyFill="1" applyBorder="1" applyAlignment="1">
      <alignment horizontal="left" vertical="center"/>
    </xf>
    <xf numFmtId="0" fontId="29" fillId="0" borderId="24" xfId="0" applyFont="1" applyFill="1" applyBorder="1" applyAlignment="1">
      <alignment vertical="center"/>
    </xf>
    <xf numFmtId="0" fontId="29" fillId="0" borderId="25" xfId="0" applyFont="1" applyFill="1" applyBorder="1" applyAlignment="1">
      <alignment vertical="center"/>
    </xf>
    <xf numFmtId="0" fontId="30" fillId="0" borderId="26" xfId="0" applyFont="1" applyFill="1" applyBorder="1" applyAlignment="1">
      <alignment horizontal="left" vertical="center" wrapText="1"/>
    </xf>
    <xf numFmtId="0" fontId="29" fillId="0" borderId="27" xfId="0" applyFont="1" applyFill="1" applyBorder="1" applyAlignment="1">
      <alignment vertical="center"/>
    </xf>
    <xf numFmtId="0" fontId="29" fillId="0" borderId="28" xfId="0" applyFont="1" applyFill="1" applyBorder="1" applyAlignment="1">
      <alignment vertical="center"/>
    </xf>
    <xf numFmtId="0" fontId="35" fillId="0" borderId="23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30" fillId="0" borderId="29" xfId="0" applyFont="1" applyFill="1" applyBorder="1" applyAlignment="1">
      <alignment horizontal="left" vertical="center" wrapText="1"/>
    </xf>
    <xf numFmtId="0" fontId="29" fillId="0" borderId="30" xfId="0" applyFont="1" applyFill="1" applyBorder="1" applyAlignment="1">
      <alignment vertical="center"/>
    </xf>
    <xf numFmtId="0" fontId="29" fillId="0" borderId="31" xfId="0" applyFont="1" applyFill="1" applyBorder="1" applyAlignment="1">
      <alignment vertical="center"/>
    </xf>
    <xf numFmtId="0" fontId="30" fillId="0" borderId="5" xfId="0" applyFont="1" applyFill="1" applyBorder="1" applyAlignment="1">
      <alignment vertical="center"/>
    </xf>
    <xf numFmtId="0" fontId="30" fillId="0" borderId="18" xfId="0" applyFont="1" applyFill="1" applyBorder="1" applyAlignment="1">
      <alignment vertical="center"/>
    </xf>
    <xf numFmtId="0" fontId="35" fillId="0" borderId="10" xfId="0" applyFont="1" applyFill="1" applyBorder="1" applyAlignment="1">
      <alignment horizontal="left" vertical="center"/>
    </xf>
    <xf numFmtId="0" fontId="29" fillId="0" borderId="19" xfId="0" applyFont="1" applyFill="1" applyBorder="1" applyAlignment="1">
      <alignment vertical="center"/>
    </xf>
    <xf numFmtId="0" fontId="35" fillId="0" borderId="10" xfId="0" applyFont="1" applyFill="1" applyBorder="1" applyAlignment="1">
      <alignment horizontal="left" vertical="center" wrapText="1"/>
    </xf>
    <xf numFmtId="0" fontId="35" fillId="0" borderId="20" xfId="0" applyFont="1" applyFill="1" applyBorder="1" applyAlignment="1">
      <alignment horizontal="left" vertical="center" wrapText="1"/>
    </xf>
    <xf numFmtId="0" fontId="35" fillId="0" borderId="9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vertical="center"/>
    </xf>
    <xf numFmtId="0" fontId="29" fillId="0" borderId="22" xfId="0" applyFont="1" applyFill="1" applyBorder="1" applyAlignment="1">
      <alignment vertical="center"/>
    </xf>
    <xf numFmtId="0" fontId="35" fillId="0" borderId="11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7"/>
  <sheetViews>
    <sheetView tabSelected="1" view="pageBreakPreview" topLeftCell="C1" zoomScale="50" zoomScaleNormal="50" zoomScaleSheetLayoutView="50" workbookViewId="0">
      <selection activeCell="C49" sqref="C49:AD49"/>
    </sheetView>
  </sheetViews>
  <sheetFormatPr defaultColWidth="9.88671875" defaultRowHeight="13.2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49.5546875" customWidth="1"/>
    <col min="30" max="30" width="60" customWidth="1"/>
    <col min="31" max="31" width="0.6640625" hidden="1" customWidth="1"/>
    <col min="32" max="32" width="20.88671875" style="35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ht="94.95" customHeight="1">
      <c r="AD1" s="225" t="s">
        <v>51</v>
      </c>
      <c r="AE1" s="226"/>
      <c r="AF1" s="226"/>
    </row>
    <row r="2" spans="2:45" s="3" customFormat="1" ht="64.5" customHeight="1"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64" t="s">
        <v>35</v>
      </c>
      <c r="AE2" s="11"/>
      <c r="AF2" s="24"/>
      <c r="AG2" s="2"/>
      <c r="AH2" s="2"/>
      <c r="AI2" s="2"/>
      <c r="AJ2" s="2"/>
      <c r="AK2" s="2"/>
      <c r="AL2" s="4"/>
      <c r="AM2" s="4"/>
      <c r="AN2" s="4"/>
      <c r="AO2" s="4"/>
      <c r="AP2" s="4"/>
      <c r="AQ2" s="4"/>
      <c r="AR2" s="4"/>
      <c r="AS2" s="4"/>
    </row>
    <row r="3" spans="2:45" s="3" customFormat="1" ht="24.6" customHeight="1">
      <c r="C3" s="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64" t="s">
        <v>36</v>
      </c>
      <c r="AE3" s="11"/>
      <c r="AF3" s="24"/>
      <c r="AG3" s="2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69.599999999999994" customHeight="1" thickBot="1">
      <c r="C4" s="229" t="s">
        <v>34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"/>
      <c r="AH4" s="2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" customFormat="1" ht="60.75" customHeight="1" thickBot="1">
      <c r="C5" s="207" t="s">
        <v>18</v>
      </c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9"/>
      <c r="AE5" s="8"/>
      <c r="AF5" s="63" t="s">
        <v>17</v>
      </c>
      <c r="AG5" s="189"/>
      <c r="AH5" s="190"/>
      <c r="AI5" s="2"/>
      <c r="AJ5" s="2"/>
      <c r="AK5" s="2"/>
      <c r="AL5" s="4"/>
      <c r="AM5" s="4"/>
      <c r="AN5" s="4"/>
      <c r="AO5" s="4"/>
      <c r="AP5" s="4"/>
      <c r="AQ5" s="4"/>
      <c r="AR5" s="4"/>
      <c r="AS5" s="4"/>
    </row>
    <row r="6" spans="2:45" s="37" customFormat="1" ht="43.2" customHeight="1" thickBot="1">
      <c r="B6" s="38"/>
      <c r="C6" s="171" t="s">
        <v>32</v>
      </c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6"/>
      <c r="AE6" s="39"/>
      <c r="AF6" s="89">
        <f>AF8+AF9+AF17+AF18+AF19+AF20+AF21+AF22+AF26+AF33+AF41+AF32+AF42+AF43+AF44+AF45</f>
        <v>569867.30000000005</v>
      </c>
      <c r="AG6" s="40"/>
      <c r="AH6" s="41"/>
      <c r="AI6" s="41"/>
      <c r="AJ6" s="41"/>
      <c r="AK6" s="41"/>
    </row>
    <row r="7" spans="2:45" s="42" customFormat="1" ht="17.399999999999999" customHeight="1" thickBot="1">
      <c r="B7" s="43"/>
      <c r="C7" s="194" t="s">
        <v>0</v>
      </c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6"/>
      <c r="AE7" s="44"/>
      <c r="AF7" s="90"/>
      <c r="AG7" s="45"/>
      <c r="AH7" s="45"/>
      <c r="AI7" s="45"/>
      <c r="AJ7" s="45"/>
      <c r="AK7" s="45"/>
    </row>
    <row r="8" spans="2:45" s="42" customFormat="1" ht="52.95" customHeight="1" thickBot="1">
      <c r="B8" s="43"/>
      <c r="C8" s="178" t="s">
        <v>20</v>
      </c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200"/>
      <c r="AE8" s="54"/>
      <c r="AF8" s="91">
        <v>6537</v>
      </c>
      <c r="AG8" s="45"/>
      <c r="AH8" s="45"/>
      <c r="AI8" s="45"/>
      <c r="AJ8" s="45"/>
      <c r="AK8" s="45"/>
    </row>
    <row r="9" spans="2:45" s="42" customFormat="1" ht="78" customHeight="1" thickBot="1">
      <c r="B9" s="43"/>
      <c r="C9" s="178" t="s">
        <v>33</v>
      </c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4"/>
      <c r="AE9" s="54"/>
      <c r="AF9" s="91">
        <f>AF11+AF15+AF16</f>
        <v>280067</v>
      </c>
      <c r="AG9" s="53"/>
      <c r="AH9" s="45"/>
      <c r="AI9" s="45"/>
      <c r="AJ9" s="45"/>
      <c r="AK9" s="45"/>
    </row>
    <row r="10" spans="2:45" s="42" customFormat="1" ht="18.600000000000001" customHeight="1" thickBot="1">
      <c r="B10" s="43"/>
      <c r="C10" s="191" t="s">
        <v>1</v>
      </c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3"/>
      <c r="AE10" s="54"/>
      <c r="AF10" s="91"/>
      <c r="AG10" s="53"/>
      <c r="AH10" s="45"/>
      <c r="AI10" s="45"/>
      <c r="AJ10" s="45"/>
      <c r="AK10" s="45"/>
    </row>
    <row r="11" spans="2:45" s="42" customFormat="1" ht="28.2" customHeight="1" thickBot="1">
      <c r="B11" s="49"/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201" t="s">
        <v>13</v>
      </c>
      <c r="AA11" s="201"/>
      <c r="AB11" s="201"/>
      <c r="AC11" s="201"/>
      <c r="AD11" s="202"/>
      <c r="AE11" s="74"/>
      <c r="AF11" s="92">
        <f>AF13+AF14</f>
        <v>269585</v>
      </c>
      <c r="AG11" s="53"/>
      <c r="AH11" s="45"/>
      <c r="AI11" s="45"/>
      <c r="AJ11" s="45"/>
      <c r="AK11" s="45"/>
    </row>
    <row r="12" spans="2:45" s="42" customFormat="1" ht="13.95" customHeight="1" thickBot="1">
      <c r="B12" s="49"/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5"/>
      <c r="AA12" s="212" t="s">
        <v>0</v>
      </c>
      <c r="AB12" s="213"/>
      <c r="AC12" s="213"/>
      <c r="AD12" s="214"/>
      <c r="AE12" s="74"/>
      <c r="AF12" s="91"/>
      <c r="AG12" s="53"/>
      <c r="AH12" s="45"/>
      <c r="AI12" s="45"/>
      <c r="AJ12" s="45"/>
      <c r="AK12" s="45"/>
    </row>
    <row r="13" spans="2:45" s="42" customFormat="1" ht="31.2" customHeight="1" thickBot="1">
      <c r="B13" s="49"/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5"/>
      <c r="AA13" s="201" t="s">
        <v>12</v>
      </c>
      <c r="AB13" s="203"/>
      <c r="AC13" s="203"/>
      <c r="AD13" s="204"/>
      <c r="AE13" s="54"/>
      <c r="AF13" s="92">
        <v>202949</v>
      </c>
      <c r="AG13" s="48" t="s">
        <v>19</v>
      </c>
      <c r="AH13" s="45"/>
      <c r="AI13" s="45"/>
      <c r="AJ13" s="45"/>
      <c r="AK13" s="45"/>
    </row>
    <row r="14" spans="2:45" s="42" customFormat="1" ht="25.2" customHeight="1" thickBot="1">
      <c r="B14" s="49"/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5"/>
      <c r="AA14" s="201" t="s">
        <v>6</v>
      </c>
      <c r="AB14" s="203"/>
      <c r="AC14" s="203"/>
      <c r="AD14" s="204"/>
      <c r="AE14" s="54"/>
      <c r="AF14" s="92">
        <v>66636</v>
      </c>
      <c r="AG14" s="48"/>
      <c r="AH14" s="45"/>
      <c r="AI14" s="45"/>
      <c r="AJ14" s="45"/>
      <c r="AK14" s="45"/>
    </row>
    <row r="15" spans="2:45" s="42" customFormat="1" ht="23.4" customHeight="1" thickBot="1">
      <c r="B15" s="49"/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201" t="s">
        <v>8</v>
      </c>
      <c r="AA15" s="203"/>
      <c r="AB15" s="203"/>
      <c r="AC15" s="203"/>
      <c r="AD15" s="204"/>
      <c r="AE15" s="54"/>
      <c r="AF15" s="92">
        <v>10357</v>
      </c>
      <c r="AG15" s="45"/>
      <c r="AH15" s="45"/>
      <c r="AI15" s="45"/>
      <c r="AJ15" s="45"/>
      <c r="AK15" s="45"/>
    </row>
    <row r="16" spans="2:45" s="42" customFormat="1" ht="66.599999999999994" customHeight="1" thickBot="1">
      <c r="B16" s="49"/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201" t="s">
        <v>14</v>
      </c>
      <c r="AA16" s="210"/>
      <c r="AB16" s="210"/>
      <c r="AC16" s="210"/>
      <c r="AD16" s="211"/>
      <c r="AE16" s="54"/>
      <c r="AF16" s="92">
        <v>125</v>
      </c>
      <c r="AG16" s="45"/>
      <c r="AH16" s="45"/>
      <c r="AI16" s="45"/>
      <c r="AJ16" s="45"/>
      <c r="AK16" s="45"/>
    </row>
    <row r="17" spans="1:37" s="42" customFormat="1" ht="43.2" customHeight="1" thickBot="1">
      <c r="B17" s="43"/>
      <c r="C17" s="178" t="s">
        <v>21</v>
      </c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8"/>
      <c r="AE17" s="55"/>
      <c r="AF17" s="91">
        <f>2958-88+2</f>
        <v>2872</v>
      </c>
      <c r="AG17" s="48"/>
      <c r="AH17" s="45"/>
      <c r="AI17" s="45"/>
      <c r="AJ17" s="45"/>
      <c r="AK17" s="45"/>
    </row>
    <row r="18" spans="1:37" s="42" customFormat="1" ht="49.95" customHeight="1" thickBot="1">
      <c r="A18" s="45"/>
      <c r="B18" s="45"/>
      <c r="C18" s="178" t="s">
        <v>22</v>
      </c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8"/>
      <c r="AE18" s="54"/>
      <c r="AF18" s="93">
        <v>1795</v>
      </c>
      <c r="AG18" s="47"/>
      <c r="AH18" s="45"/>
      <c r="AI18" s="45"/>
      <c r="AJ18" s="45"/>
      <c r="AK18" s="45"/>
    </row>
    <row r="19" spans="1:37" s="42" customFormat="1" ht="58.2" customHeight="1" thickBot="1">
      <c r="C19" s="178" t="s">
        <v>23</v>
      </c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8"/>
      <c r="AE19" s="56"/>
      <c r="AF19" s="93">
        <v>1934</v>
      </c>
      <c r="AG19" s="45"/>
      <c r="AH19" s="45"/>
      <c r="AI19" s="45"/>
      <c r="AJ19" s="45"/>
      <c r="AK19" s="45"/>
    </row>
    <row r="20" spans="1:37" s="42" customFormat="1" ht="40.950000000000003" customHeight="1" thickBot="1">
      <c r="C20" s="178" t="s">
        <v>24</v>
      </c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8"/>
      <c r="AE20" s="56"/>
      <c r="AF20" s="93">
        <v>67</v>
      </c>
      <c r="AG20" s="45"/>
      <c r="AH20" s="45"/>
      <c r="AI20" s="45"/>
      <c r="AJ20" s="45"/>
      <c r="AK20" s="45"/>
    </row>
    <row r="21" spans="1:37" s="42" customFormat="1" ht="61.2" customHeight="1" thickBot="1">
      <c r="C21" s="178" t="s">
        <v>25</v>
      </c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8"/>
      <c r="AE21" s="56"/>
      <c r="AF21" s="93">
        <v>14613</v>
      </c>
      <c r="AG21" s="45"/>
      <c r="AH21" s="45"/>
      <c r="AI21" s="45"/>
      <c r="AJ21" s="45"/>
      <c r="AK21" s="45"/>
    </row>
    <row r="22" spans="1:37" s="42" customFormat="1" ht="45" customHeight="1">
      <c r="C22" s="234" t="s">
        <v>26</v>
      </c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235"/>
      <c r="AB22" s="235"/>
      <c r="AC22" s="235"/>
      <c r="AD22" s="236"/>
      <c r="AE22" s="56"/>
      <c r="AF22" s="94">
        <f>AF24+AF25</f>
        <v>23683</v>
      </c>
      <c r="AG22" s="45"/>
      <c r="AH22" s="45"/>
      <c r="AI22" s="45"/>
      <c r="AJ22" s="45"/>
      <c r="AK22" s="45"/>
    </row>
    <row r="23" spans="1:37" s="42" customFormat="1" ht="20.399999999999999" customHeight="1">
      <c r="C23" s="191" t="s">
        <v>1</v>
      </c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3"/>
      <c r="AE23" s="56"/>
      <c r="AF23" s="95"/>
      <c r="AG23" s="45"/>
      <c r="AH23" s="45"/>
      <c r="AI23" s="45"/>
      <c r="AJ23" s="45"/>
      <c r="AK23" s="45"/>
    </row>
    <row r="24" spans="1:37" s="42" customFormat="1" ht="24.6" customHeight="1">
      <c r="C24" s="246" t="s">
        <v>4</v>
      </c>
      <c r="D24" s="216"/>
      <c r="E24" s="216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47"/>
      <c r="AE24" s="56"/>
      <c r="AF24" s="96">
        <v>20106</v>
      </c>
      <c r="AG24" s="50"/>
      <c r="AH24" s="45"/>
      <c r="AI24" s="45"/>
      <c r="AJ24" s="45"/>
      <c r="AK24" s="45"/>
    </row>
    <row r="25" spans="1:37" s="42" customFormat="1" ht="24" customHeight="1" thickBot="1">
      <c r="C25" s="231" t="s">
        <v>5</v>
      </c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3"/>
      <c r="AE25" s="56"/>
      <c r="AF25" s="97">
        <f>3846-269</f>
        <v>3577</v>
      </c>
      <c r="AG25" s="108"/>
      <c r="AH25" s="45"/>
      <c r="AI25" s="45"/>
      <c r="AJ25" s="45"/>
      <c r="AK25" s="45"/>
    </row>
    <row r="26" spans="1:37" s="42" customFormat="1" ht="50.4" customHeight="1">
      <c r="C26" s="234" t="s">
        <v>27</v>
      </c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6"/>
      <c r="AE26" s="56"/>
      <c r="AF26" s="94">
        <f>AF28+AF29+AF30</f>
        <v>17004</v>
      </c>
      <c r="AG26" s="45"/>
      <c r="AH26" s="45"/>
      <c r="AI26" s="45"/>
      <c r="AJ26" s="45"/>
      <c r="AK26" s="45"/>
    </row>
    <row r="27" spans="1:37" s="42" customFormat="1" ht="25.2" customHeight="1">
      <c r="C27" s="191" t="s">
        <v>1</v>
      </c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3"/>
      <c r="AE27" s="56"/>
      <c r="AF27" s="95"/>
      <c r="AG27" s="45"/>
      <c r="AH27" s="45"/>
      <c r="AI27" s="45"/>
      <c r="AJ27" s="45"/>
      <c r="AK27" s="45"/>
    </row>
    <row r="28" spans="1:37" s="42" customFormat="1" ht="43.2" customHeight="1">
      <c r="C28" s="248" t="s">
        <v>9</v>
      </c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47"/>
      <c r="AE28" s="56"/>
      <c r="AF28" s="96">
        <v>15875</v>
      </c>
      <c r="AG28" s="45"/>
      <c r="AH28" s="45"/>
      <c r="AI28" s="45"/>
      <c r="AJ28" s="45"/>
      <c r="AK28" s="45"/>
    </row>
    <row r="29" spans="1:37" s="42" customFormat="1" ht="44.4" customHeight="1" thickBot="1">
      <c r="C29" s="237" t="s">
        <v>10</v>
      </c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3"/>
      <c r="AE29" s="56"/>
      <c r="AF29" s="98">
        <v>812</v>
      </c>
      <c r="AG29" s="45"/>
      <c r="AH29" s="45"/>
      <c r="AI29" s="45"/>
      <c r="AJ29" s="45"/>
      <c r="AK29" s="45"/>
    </row>
    <row r="30" spans="1:37" s="42" customFormat="1" ht="49.95" customHeight="1" thickBot="1">
      <c r="C30" s="237" t="s">
        <v>11</v>
      </c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3"/>
      <c r="AE30" s="57"/>
      <c r="AF30" s="97">
        <v>317</v>
      </c>
      <c r="AG30" s="45"/>
      <c r="AH30" s="45"/>
      <c r="AI30" s="45"/>
      <c r="AJ30" s="45"/>
      <c r="AK30" s="45"/>
    </row>
    <row r="31" spans="1:37" ht="123" hidden="1" customHeight="1" thickBot="1">
      <c r="C31" s="238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39"/>
      <c r="Y31" s="239"/>
      <c r="Z31" s="239"/>
      <c r="AA31" s="239"/>
      <c r="AB31" s="239"/>
      <c r="AC31" s="239"/>
      <c r="AD31" s="240"/>
      <c r="AE31" s="58"/>
      <c r="AF31" s="99"/>
      <c r="AG31" s="1"/>
      <c r="AH31" s="1"/>
      <c r="AI31" s="1"/>
      <c r="AJ31" s="1"/>
      <c r="AK31" s="1"/>
    </row>
    <row r="32" spans="1:37" s="42" customFormat="1" ht="55.95" customHeight="1" thickBot="1">
      <c r="C32" s="178" t="s">
        <v>28</v>
      </c>
      <c r="D32" s="244"/>
      <c r="E32" s="244"/>
      <c r="F32" s="244"/>
      <c r="G32" s="244"/>
      <c r="H32" s="244"/>
      <c r="I32" s="244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5"/>
      <c r="AE32" s="56"/>
      <c r="AF32" s="100">
        <v>3014</v>
      </c>
      <c r="AG32" s="45"/>
      <c r="AH32" s="45"/>
      <c r="AI32" s="45"/>
      <c r="AJ32" s="45"/>
      <c r="AK32" s="45"/>
    </row>
    <row r="33" spans="3:37" s="42" customFormat="1" ht="69.599999999999994" customHeight="1" thickBot="1">
      <c r="C33" s="241" t="s">
        <v>45</v>
      </c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242"/>
      <c r="Z33" s="242"/>
      <c r="AA33" s="242"/>
      <c r="AB33" s="242"/>
      <c r="AC33" s="242"/>
      <c r="AD33" s="243"/>
      <c r="AE33" s="56"/>
      <c r="AF33" s="101">
        <f>AF35+AF40</f>
        <v>202341</v>
      </c>
      <c r="AG33" s="52"/>
      <c r="AH33" s="218"/>
      <c r="AI33" s="219"/>
      <c r="AJ33" s="219"/>
      <c r="AK33" s="219"/>
    </row>
    <row r="34" spans="3:37" s="42" customFormat="1" ht="16.95" customHeight="1">
      <c r="C34" s="220" t="s">
        <v>1</v>
      </c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2"/>
      <c r="AE34" s="59"/>
      <c r="AF34" s="94"/>
      <c r="AG34" s="46"/>
      <c r="AH34" s="45"/>
      <c r="AI34" s="45"/>
      <c r="AJ34" s="45"/>
      <c r="AK34" s="45"/>
    </row>
    <row r="35" spans="3:37" s="42" customFormat="1" ht="28.95" customHeight="1">
      <c r="C35" s="60"/>
      <c r="D35" s="71" t="s">
        <v>2</v>
      </c>
      <c r="E35" s="71" t="s">
        <v>2</v>
      </c>
      <c r="F35" s="71" t="s">
        <v>2</v>
      </c>
      <c r="G35" s="71" t="s">
        <v>2</v>
      </c>
      <c r="H35" s="71" t="s">
        <v>2</v>
      </c>
      <c r="I35" s="71" t="s">
        <v>2</v>
      </c>
      <c r="J35" s="71" t="s">
        <v>2</v>
      </c>
      <c r="K35" s="71" t="s">
        <v>2</v>
      </c>
      <c r="L35" s="71" t="s">
        <v>2</v>
      </c>
      <c r="M35" s="71" t="s">
        <v>2</v>
      </c>
      <c r="N35" s="71" t="s">
        <v>2</v>
      </c>
      <c r="O35" s="71" t="s">
        <v>2</v>
      </c>
      <c r="P35" s="71" t="s">
        <v>2</v>
      </c>
      <c r="Q35" s="71" t="s">
        <v>2</v>
      </c>
      <c r="R35" s="71" t="s">
        <v>2</v>
      </c>
      <c r="S35" s="71" t="s">
        <v>2</v>
      </c>
      <c r="T35" s="71" t="s">
        <v>2</v>
      </c>
      <c r="U35" s="71" t="s">
        <v>2</v>
      </c>
      <c r="V35" s="71" t="s">
        <v>2</v>
      </c>
      <c r="W35" s="71" t="s">
        <v>2</v>
      </c>
      <c r="X35" s="71" t="s">
        <v>2</v>
      </c>
      <c r="Y35" s="71" t="s">
        <v>2</v>
      </c>
      <c r="Z35" s="250" t="s">
        <v>15</v>
      </c>
      <c r="AA35" s="251"/>
      <c r="AB35" s="251"/>
      <c r="AC35" s="251"/>
      <c r="AD35" s="252"/>
      <c r="AE35" s="56"/>
      <c r="AF35" s="96">
        <f>AF37+AF38+AF39</f>
        <v>198084</v>
      </c>
      <c r="AG35" s="48"/>
      <c r="AH35" s="51"/>
      <c r="AI35" s="45"/>
      <c r="AJ35" s="45"/>
      <c r="AK35" s="45"/>
    </row>
    <row r="36" spans="3:37" s="42" customFormat="1" ht="21.6" customHeight="1">
      <c r="C36" s="60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253" t="s">
        <v>0</v>
      </c>
      <c r="AB36" s="253"/>
      <c r="AC36" s="253"/>
      <c r="AD36" s="254"/>
      <c r="AE36" s="56"/>
      <c r="AF36" s="96"/>
      <c r="AG36" s="46"/>
      <c r="AH36" s="51"/>
      <c r="AI36" s="45"/>
      <c r="AJ36" s="45"/>
      <c r="AK36" s="45"/>
    </row>
    <row r="37" spans="3:37" s="42" customFormat="1" ht="28.95" customHeight="1">
      <c r="C37" s="60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215" t="s">
        <v>16</v>
      </c>
      <c r="AB37" s="215"/>
      <c r="AC37" s="215"/>
      <c r="AD37" s="249"/>
      <c r="AE37" s="56"/>
      <c r="AF37" s="96">
        <v>153533</v>
      </c>
      <c r="AG37" s="223"/>
      <c r="AH37" s="224"/>
      <c r="AI37" s="45"/>
      <c r="AJ37" s="45"/>
      <c r="AK37" s="45"/>
    </row>
    <row r="38" spans="3:37" s="42" customFormat="1" ht="25.95" customHeight="1">
      <c r="C38" s="60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227" t="s">
        <v>30</v>
      </c>
      <c r="AB38" s="227"/>
      <c r="AC38" s="227"/>
      <c r="AD38" s="228"/>
      <c r="AE38" s="56"/>
      <c r="AF38" s="96">
        <v>15774</v>
      </c>
      <c r="AG38" s="48"/>
      <c r="AH38" s="51"/>
      <c r="AI38" s="45"/>
      <c r="AJ38" s="45"/>
      <c r="AK38" s="45"/>
    </row>
    <row r="39" spans="3:37" s="42" customFormat="1" ht="25.95" customHeight="1">
      <c r="C39" s="60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227" t="s">
        <v>31</v>
      </c>
      <c r="AB39" s="227"/>
      <c r="AC39" s="227"/>
      <c r="AD39" s="228"/>
      <c r="AE39" s="56"/>
      <c r="AF39" s="96">
        <v>28777</v>
      </c>
      <c r="AG39" s="48"/>
      <c r="AH39" s="51"/>
      <c r="AI39" s="45"/>
      <c r="AJ39" s="45"/>
      <c r="AK39" s="45"/>
    </row>
    <row r="40" spans="3:37" s="42" customFormat="1" ht="32.4" customHeight="1" thickBot="1">
      <c r="C40" s="61"/>
      <c r="D40" s="62" t="s">
        <v>3</v>
      </c>
      <c r="E40" s="62" t="s">
        <v>3</v>
      </c>
      <c r="F40" s="62" t="s">
        <v>3</v>
      </c>
      <c r="G40" s="62" t="s">
        <v>3</v>
      </c>
      <c r="H40" s="62" t="s">
        <v>3</v>
      </c>
      <c r="I40" s="62" t="s">
        <v>3</v>
      </c>
      <c r="J40" s="62" t="s">
        <v>3</v>
      </c>
      <c r="K40" s="62" t="s">
        <v>3</v>
      </c>
      <c r="L40" s="62" t="s">
        <v>3</v>
      </c>
      <c r="M40" s="62" t="s">
        <v>3</v>
      </c>
      <c r="N40" s="62" t="s">
        <v>3</v>
      </c>
      <c r="O40" s="62" t="s">
        <v>3</v>
      </c>
      <c r="P40" s="62" t="s">
        <v>3</v>
      </c>
      <c r="Q40" s="62" t="s">
        <v>3</v>
      </c>
      <c r="R40" s="62" t="s">
        <v>3</v>
      </c>
      <c r="S40" s="62" t="s">
        <v>3</v>
      </c>
      <c r="T40" s="62" t="s">
        <v>3</v>
      </c>
      <c r="U40" s="62" t="s">
        <v>3</v>
      </c>
      <c r="V40" s="62" t="s">
        <v>3</v>
      </c>
      <c r="W40" s="62" t="s">
        <v>3</v>
      </c>
      <c r="X40" s="62" t="s">
        <v>3</v>
      </c>
      <c r="Y40" s="62" t="s">
        <v>3</v>
      </c>
      <c r="Z40" s="215" t="s">
        <v>7</v>
      </c>
      <c r="AA40" s="216"/>
      <c r="AB40" s="216"/>
      <c r="AC40" s="216"/>
      <c r="AD40" s="217"/>
      <c r="AE40" s="56"/>
      <c r="AF40" s="96">
        <v>4257</v>
      </c>
      <c r="AG40" s="46"/>
      <c r="AH40" s="45"/>
      <c r="AI40" s="45"/>
      <c r="AJ40" s="45"/>
      <c r="AK40" s="45"/>
    </row>
    <row r="41" spans="3:37" s="42" customFormat="1" ht="56.4" customHeight="1" thickBot="1">
      <c r="C41" s="174" t="s">
        <v>42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6"/>
      <c r="AE41" s="104"/>
      <c r="AF41" s="93">
        <f>2767-1844+21.3</f>
        <v>944.3</v>
      </c>
      <c r="AG41" s="68"/>
      <c r="AH41" s="45"/>
      <c r="AI41" s="45"/>
      <c r="AJ41" s="45"/>
      <c r="AK41" s="45"/>
    </row>
    <row r="42" spans="3:37" ht="52.95" customHeight="1" thickBot="1">
      <c r="C42" s="174" t="s">
        <v>29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6"/>
      <c r="AE42" s="103"/>
      <c r="AF42" s="93">
        <f>8538+242</f>
        <v>8780</v>
      </c>
      <c r="AG42" s="69"/>
      <c r="AH42" s="1"/>
      <c r="AI42" s="1"/>
      <c r="AJ42" s="1"/>
    </row>
    <row r="43" spans="3:37" ht="57.6" customHeight="1" thickBot="1">
      <c r="C43" s="174" t="s">
        <v>40</v>
      </c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  <c r="W43" s="181"/>
      <c r="X43" s="181"/>
      <c r="Y43" s="181"/>
      <c r="Z43" s="181"/>
      <c r="AA43" s="181"/>
      <c r="AB43" s="181"/>
      <c r="AC43" s="181"/>
      <c r="AD43" s="182"/>
      <c r="AE43" s="103"/>
      <c r="AF43" s="93">
        <v>218</v>
      </c>
      <c r="AG43" s="69"/>
      <c r="AH43" s="1"/>
      <c r="AI43" s="1"/>
      <c r="AJ43" s="1"/>
    </row>
    <row r="44" spans="3:37" ht="75.599999999999994" customHeight="1" thickBot="1">
      <c r="C44" s="174" t="s">
        <v>41</v>
      </c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2"/>
      <c r="AE44" s="103"/>
      <c r="AF44" s="93">
        <v>1748</v>
      </c>
      <c r="AG44" s="69"/>
      <c r="AH44" s="1"/>
      <c r="AI44" s="1"/>
      <c r="AJ44" s="1"/>
    </row>
    <row r="45" spans="3:37" ht="75.599999999999994" customHeight="1" thickBot="1">
      <c r="C45" s="174" t="s">
        <v>43</v>
      </c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2"/>
      <c r="AE45" s="103"/>
      <c r="AF45" s="93">
        <v>4250</v>
      </c>
      <c r="AG45" s="69"/>
      <c r="AH45" s="1"/>
      <c r="AI45" s="1"/>
      <c r="AJ45" s="1"/>
    </row>
    <row r="46" spans="3:37" ht="39.6" customHeight="1" thickBot="1">
      <c r="C46" s="171" t="s">
        <v>38</v>
      </c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3"/>
      <c r="AE46" s="103"/>
      <c r="AF46" s="89">
        <f>AF47+AF48+AF49+AF50</f>
        <v>14976.9</v>
      </c>
      <c r="AG46" s="69"/>
      <c r="AH46" s="1"/>
      <c r="AI46" s="1"/>
      <c r="AJ46" s="1"/>
    </row>
    <row r="47" spans="3:37" ht="36" customHeight="1" thickBot="1">
      <c r="C47" s="155" t="s">
        <v>37</v>
      </c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7"/>
      <c r="AE47" s="103"/>
      <c r="AF47" s="105">
        <v>3309.9</v>
      </c>
      <c r="AG47" s="69"/>
      <c r="AH47" s="1"/>
      <c r="AI47" s="1"/>
      <c r="AJ47" s="1"/>
    </row>
    <row r="48" spans="3:37" ht="69.599999999999994" customHeight="1" thickBot="1">
      <c r="C48" s="178" t="s">
        <v>44</v>
      </c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80"/>
      <c r="AE48" s="103"/>
      <c r="AF48" s="93">
        <v>8000</v>
      </c>
      <c r="AG48" s="69"/>
      <c r="AH48" s="1"/>
      <c r="AI48" s="1"/>
      <c r="AJ48" s="1"/>
    </row>
    <row r="49" spans="3:36" ht="37.200000000000003" customHeight="1" thickBot="1">
      <c r="C49" s="178" t="s">
        <v>46</v>
      </c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80"/>
      <c r="AE49" s="106"/>
      <c r="AF49" s="93">
        <v>2667</v>
      </c>
      <c r="AG49" s="69"/>
      <c r="AH49" s="1"/>
      <c r="AI49" s="1"/>
      <c r="AJ49" s="1"/>
    </row>
    <row r="50" spans="3:36" ht="52.95" customHeight="1" thickBot="1">
      <c r="C50" s="178" t="s">
        <v>50</v>
      </c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80"/>
      <c r="AE50" s="109"/>
      <c r="AF50" s="93">
        <v>1000</v>
      </c>
      <c r="AG50" s="69"/>
      <c r="AH50" s="1"/>
      <c r="AI50" s="1"/>
      <c r="AJ50" s="1"/>
    </row>
    <row r="51" spans="3:36" ht="37.200000000000003" customHeight="1" thickBot="1">
      <c r="C51" s="163" t="s">
        <v>48</v>
      </c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5"/>
      <c r="AE51" s="109"/>
      <c r="AF51" s="107">
        <f>AF52</f>
        <v>2200</v>
      </c>
      <c r="AG51" s="69"/>
      <c r="AH51" s="1"/>
      <c r="AI51" s="1"/>
      <c r="AJ51" s="1"/>
    </row>
    <row r="52" spans="3:36" ht="66" customHeight="1" thickBot="1">
      <c r="C52" s="166" t="s">
        <v>49</v>
      </c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8"/>
      <c r="AE52" s="109"/>
      <c r="AF52" s="93">
        <f>AF54</f>
        <v>2200</v>
      </c>
      <c r="AG52" s="69"/>
      <c r="AH52" s="1"/>
      <c r="AI52" s="1"/>
      <c r="AJ52" s="1"/>
    </row>
    <row r="53" spans="3:36" ht="26.4" customHeight="1" thickBot="1">
      <c r="C53" s="183" t="s">
        <v>47</v>
      </c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5"/>
      <c r="AE53" s="109"/>
      <c r="AF53" s="93"/>
      <c r="AG53" s="69"/>
      <c r="AH53" s="1"/>
      <c r="AI53" s="1"/>
      <c r="AJ53" s="1"/>
    </row>
    <row r="54" spans="3:36" ht="37.200000000000003" customHeight="1" thickBot="1">
      <c r="C54" s="186" t="s">
        <v>52</v>
      </c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8"/>
      <c r="AE54" s="110"/>
      <c r="AF54" s="111">
        <v>2200</v>
      </c>
      <c r="AG54" s="69"/>
      <c r="AH54" s="1"/>
      <c r="AI54" s="1"/>
      <c r="AJ54" s="1"/>
    </row>
    <row r="55" spans="3:36" ht="56.4" customHeight="1" thickBot="1">
      <c r="C55" s="116" t="s">
        <v>39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8"/>
      <c r="AE55" s="9"/>
      <c r="AF55" s="102">
        <f>AF46+AF6+AF51</f>
        <v>587044.20000000007</v>
      </c>
      <c r="AG55" s="69"/>
      <c r="AH55" s="1"/>
      <c r="AI55" s="1"/>
      <c r="AJ55" s="1"/>
    </row>
    <row r="56" spans="3:36" ht="84" customHeight="1">
      <c r="C56" s="122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9"/>
      <c r="AF56" s="76"/>
      <c r="AG56" s="69"/>
      <c r="AH56" s="1"/>
      <c r="AI56" s="1"/>
      <c r="AJ56" s="1"/>
    </row>
    <row r="57" spans="3:36" ht="25.2" customHeight="1">
      <c r="C57" s="119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9"/>
      <c r="AF57" s="77"/>
      <c r="AG57" s="69"/>
      <c r="AH57" s="1"/>
      <c r="AI57" s="1"/>
      <c r="AJ57" s="1"/>
    </row>
    <row r="58" spans="3:36" ht="30" customHeight="1">
      <c r="C58" s="78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121"/>
      <c r="AA58" s="121"/>
      <c r="AB58" s="121"/>
      <c r="AC58" s="121"/>
      <c r="AD58" s="121"/>
      <c r="AE58" s="9"/>
      <c r="AF58" s="80"/>
      <c r="AG58" s="69"/>
      <c r="AH58" s="1"/>
      <c r="AI58" s="1"/>
      <c r="AJ58" s="1"/>
    </row>
    <row r="59" spans="3:36" ht="61.2" customHeight="1">
      <c r="C59" s="122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9"/>
      <c r="AF59" s="76"/>
      <c r="AG59" s="69"/>
      <c r="AH59" s="1"/>
      <c r="AI59" s="1"/>
      <c r="AJ59" s="1"/>
    </row>
    <row r="60" spans="3:36" ht="40.950000000000003" customHeight="1">
      <c r="C60" s="122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9"/>
      <c r="AF60" s="76"/>
      <c r="AG60" s="69"/>
      <c r="AH60" s="1"/>
      <c r="AI60" s="1"/>
      <c r="AJ60" s="1"/>
    </row>
    <row r="61" spans="3:36" ht="40.950000000000003" customHeight="1">
      <c r="C61" s="122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9"/>
      <c r="AF61" s="76"/>
      <c r="AG61" s="69"/>
      <c r="AH61" s="1"/>
      <c r="AI61" s="1"/>
      <c r="AJ61" s="1"/>
    </row>
    <row r="62" spans="3:36" ht="24" customHeight="1">
      <c r="C62" s="119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9"/>
      <c r="AF62" s="76"/>
      <c r="AG62" s="69"/>
      <c r="AH62" s="1"/>
      <c r="AI62" s="1"/>
      <c r="AJ62" s="1"/>
    </row>
    <row r="63" spans="3:36" ht="40.950000000000003" customHeight="1">
      <c r="C63" s="177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9"/>
      <c r="AF63" s="80"/>
      <c r="AG63" s="69"/>
      <c r="AH63" s="1"/>
      <c r="AI63" s="1"/>
      <c r="AJ63" s="1"/>
    </row>
    <row r="64" spans="3:36" ht="40.950000000000003" customHeight="1">
      <c r="C64" s="122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9"/>
      <c r="AF64" s="76"/>
      <c r="AG64" s="69"/>
      <c r="AH64" s="1"/>
      <c r="AI64" s="1"/>
      <c r="AJ64" s="1"/>
    </row>
    <row r="65" spans="3:36" ht="50.4" customHeight="1">
      <c r="C65" s="122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9"/>
      <c r="AF65" s="76"/>
      <c r="AG65" s="69"/>
      <c r="AH65" s="1"/>
      <c r="AI65" s="1"/>
      <c r="AJ65" s="1"/>
    </row>
    <row r="66" spans="3:36" ht="50.4" customHeight="1">
      <c r="C66" s="122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9"/>
      <c r="AF66" s="76"/>
      <c r="AG66" s="69"/>
      <c r="AH66" s="1"/>
      <c r="AI66" s="1"/>
      <c r="AJ66" s="1"/>
    </row>
    <row r="67" spans="3:36" ht="60" customHeight="1">
      <c r="C67" s="122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9"/>
      <c r="AF67" s="81"/>
      <c r="AG67" s="69"/>
      <c r="AH67" s="1"/>
      <c r="AI67" s="1"/>
      <c r="AJ67" s="1"/>
    </row>
    <row r="68" spans="3:36" ht="55.2" customHeight="1">
      <c r="C68" s="122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9"/>
      <c r="AF68" s="81"/>
      <c r="AG68" s="69"/>
      <c r="AH68" s="1"/>
      <c r="AI68" s="1"/>
      <c r="AJ68" s="1"/>
    </row>
    <row r="69" spans="3:36" ht="55.2" customHeight="1">
      <c r="C69" s="122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9"/>
      <c r="AF69" s="76"/>
      <c r="AG69" s="69"/>
      <c r="AH69" s="1"/>
      <c r="AI69" s="1"/>
      <c r="AJ69" s="1"/>
    </row>
    <row r="70" spans="3:36" ht="55.2" customHeight="1">
      <c r="C70" s="122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9"/>
      <c r="AF70" s="76"/>
      <c r="AG70" s="69"/>
      <c r="AH70" s="1"/>
      <c r="AI70" s="1"/>
      <c r="AJ70" s="1"/>
    </row>
    <row r="71" spans="3:36" ht="19.2" customHeight="1">
      <c r="C71" s="124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9"/>
      <c r="AF71" s="76"/>
      <c r="AG71" s="69"/>
      <c r="AH71" s="1"/>
      <c r="AI71" s="1"/>
      <c r="AJ71" s="1"/>
    </row>
    <row r="72" spans="3:36" ht="30" customHeight="1">
      <c r="C72" s="82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126"/>
      <c r="AA72" s="126"/>
      <c r="AB72" s="126"/>
      <c r="AC72" s="126"/>
      <c r="AD72" s="126"/>
      <c r="AE72" s="9"/>
      <c r="AF72" s="80"/>
      <c r="AG72" s="69"/>
      <c r="AH72" s="1"/>
      <c r="AI72" s="1"/>
      <c r="AJ72" s="1"/>
    </row>
    <row r="73" spans="3:36" ht="32.4" customHeight="1">
      <c r="C73" s="82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126"/>
      <c r="AA73" s="126"/>
      <c r="AB73" s="126"/>
      <c r="AC73" s="126"/>
      <c r="AD73" s="126"/>
      <c r="AE73" s="9"/>
      <c r="AF73" s="80"/>
      <c r="AG73" s="69"/>
      <c r="AH73" s="1"/>
      <c r="AI73" s="1"/>
      <c r="AJ73" s="1"/>
    </row>
    <row r="74" spans="3:36" ht="56.4" customHeight="1">
      <c r="C74" s="127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70"/>
      <c r="AF74" s="77"/>
      <c r="AG74" s="69"/>
      <c r="AH74" s="1"/>
      <c r="AI74" s="1"/>
      <c r="AJ74" s="1"/>
    </row>
    <row r="75" spans="3:36" ht="50.4" customHeight="1">
      <c r="C75" s="127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9"/>
      <c r="AF75" s="77"/>
      <c r="AG75" s="69"/>
      <c r="AH75" s="1"/>
      <c r="AI75" s="1"/>
      <c r="AJ75" s="1"/>
    </row>
    <row r="76" spans="3:36" ht="50.4" customHeight="1">
      <c r="C76" s="127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9"/>
      <c r="AF76" s="77"/>
      <c r="AG76" s="69"/>
      <c r="AH76" s="1"/>
      <c r="AI76" s="1"/>
      <c r="AJ76" s="1"/>
    </row>
    <row r="77" spans="3:36" ht="50.4" customHeight="1">
      <c r="C77" s="127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9"/>
      <c r="AF77" s="77"/>
      <c r="AG77" s="69"/>
      <c r="AH77" s="1"/>
      <c r="AI77" s="1"/>
      <c r="AJ77" s="1"/>
    </row>
    <row r="78" spans="3:36" ht="21.6" customHeight="1">
      <c r="C78" s="151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9"/>
      <c r="AF78" s="34"/>
      <c r="AG78" s="69"/>
      <c r="AH78" s="1"/>
      <c r="AI78" s="1"/>
      <c r="AJ78" s="1"/>
    </row>
    <row r="79" spans="3:36" ht="27.6" customHeight="1">
      <c r="C79" s="84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153"/>
      <c r="AA79" s="153"/>
      <c r="AB79" s="153"/>
      <c r="AC79" s="153"/>
      <c r="AD79" s="153"/>
      <c r="AE79" s="9"/>
      <c r="AF79" s="86"/>
      <c r="AG79" s="69"/>
      <c r="AH79" s="1"/>
      <c r="AI79" s="1"/>
      <c r="AJ79" s="1"/>
    </row>
    <row r="80" spans="3:36" ht="32.4" customHeight="1">
      <c r="C80" s="84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153"/>
      <c r="AA80" s="153"/>
      <c r="AB80" s="153"/>
      <c r="AC80" s="153"/>
      <c r="AD80" s="153"/>
      <c r="AE80" s="9"/>
      <c r="AF80" s="86"/>
      <c r="AG80" s="69"/>
      <c r="AH80" s="1"/>
      <c r="AI80" s="1"/>
      <c r="AJ80" s="1"/>
    </row>
    <row r="81" spans="3:36" ht="40.950000000000003" customHeight="1">
      <c r="C81" s="159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9"/>
      <c r="AF81" s="87"/>
      <c r="AG81" s="69"/>
      <c r="AH81" s="1"/>
      <c r="AI81" s="1"/>
      <c r="AJ81" s="1"/>
    </row>
    <row r="82" spans="3:36" ht="56.4" customHeight="1">
      <c r="C82" s="161"/>
      <c r="D82" s="162"/>
      <c r="E82" s="162"/>
      <c r="F82" s="162"/>
      <c r="G82" s="162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9"/>
      <c r="AF82" s="76"/>
      <c r="AG82" s="69"/>
      <c r="AH82" s="1"/>
      <c r="AI82" s="1"/>
      <c r="AJ82" s="1"/>
    </row>
    <row r="83" spans="3:36" ht="20.399999999999999" customHeight="1">
      <c r="C83" s="158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9"/>
      <c r="AF83" s="76"/>
      <c r="AG83" s="69"/>
      <c r="AH83" s="1"/>
      <c r="AI83" s="1"/>
      <c r="AJ83" s="1"/>
    </row>
    <row r="84" spans="3:36" ht="51.6" customHeight="1">
      <c r="C84" s="134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9"/>
      <c r="AF84" s="80"/>
      <c r="AG84" s="69"/>
      <c r="AH84" s="1"/>
      <c r="AI84" s="1"/>
      <c r="AJ84" s="1"/>
    </row>
    <row r="85" spans="3:36" ht="51.6" customHeight="1">
      <c r="C85" s="134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  <c r="W85" s="135"/>
      <c r="X85" s="135"/>
      <c r="Y85" s="135"/>
      <c r="Z85" s="135"/>
      <c r="AA85" s="135"/>
      <c r="AB85" s="135"/>
      <c r="AC85" s="135"/>
      <c r="AD85" s="135"/>
      <c r="AE85" s="9"/>
      <c r="AF85" s="80"/>
      <c r="AG85" s="69"/>
      <c r="AH85" s="1"/>
      <c r="AI85" s="1"/>
      <c r="AJ85" s="1"/>
    </row>
    <row r="86" spans="3:36" ht="50.4" customHeight="1">
      <c r="C86" s="134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9"/>
      <c r="AF86" s="80"/>
      <c r="AG86" s="69"/>
      <c r="AH86" s="1"/>
      <c r="AI86" s="1"/>
      <c r="AJ86" s="1"/>
    </row>
    <row r="87" spans="3:36" ht="72" customHeight="1">
      <c r="C87" s="134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9"/>
      <c r="AF87" s="80"/>
      <c r="AG87" s="69"/>
      <c r="AH87" s="1"/>
      <c r="AI87" s="1"/>
      <c r="AJ87" s="1"/>
    </row>
    <row r="88" spans="3:36" s="65" customFormat="1" ht="41.4" customHeight="1">
      <c r="C88" s="130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66"/>
      <c r="AF88" s="88"/>
      <c r="AG88" s="67"/>
      <c r="AH88" s="66"/>
      <c r="AI88" s="66"/>
      <c r="AJ88" s="66"/>
    </row>
    <row r="89" spans="3:36" ht="66" customHeight="1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28"/>
      <c r="AG89" s="16"/>
      <c r="AH89" s="1"/>
      <c r="AI89" s="1"/>
      <c r="AJ89" s="1"/>
    </row>
    <row r="90" spans="3:36" ht="66" customHeight="1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28"/>
      <c r="AG90" s="16"/>
      <c r="AH90" s="1"/>
      <c r="AI90" s="1"/>
      <c r="AJ90" s="1"/>
    </row>
    <row r="91" spans="3:36" ht="66" customHeight="1">
      <c r="C91" s="19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27"/>
      <c r="AG91" s="16"/>
      <c r="AH91" s="1"/>
      <c r="AI91" s="1"/>
      <c r="AJ91" s="1"/>
    </row>
    <row r="92" spans="3:36" ht="66" customHeight="1">
      <c r="C92" s="154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2"/>
      <c r="AF92" s="29"/>
      <c r="AG92" s="16"/>
      <c r="AH92" s="1"/>
      <c r="AI92" s="1"/>
      <c r="AJ92" s="1"/>
    </row>
    <row r="93" spans="3:36" ht="66" customHeight="1">
      <c r="C93" s="132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2"/>
      <c r="AF93" s="30"/>
      <c r="AG93" s="16"/>
      <c r="AH93" s="1"/>
      <c r="AI93" s="1"/>
      <c r="AJ93" s="1"/>
    </row>
    <row r="94" spans="3:36" ht="66" customHeight="1">
      <c r="C94" s="142"/>
      <c r="D94" s="138"/>
      <c r="E94" s="138"/>
      <c r="F94" s="138"/>
      <c r="G94" s="138"/>
      <c r="H94" s="138"/>
      <c r="I94" s="138"/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6"/>
      <c r="AF94" s="26"/>
      <c r="AG94" s="16"/>
      <c r="AH94" s="1"/>
      <c r="AI94" s="1"/>
      <c r="AJ94" s="1"/>
    </row>
    <row r="95" spans="3:36" ht="66" customHeight="1">
      <c r="C95" s="20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6"/>
      <c r="AF95" s="26"/>
      <c r="AG95" s="16"/>
      <c r="AH95" s="1"/>
      <c r="AI95" s="1"/>
      <c r="AJ95" s="1"/>
    </row>
    <row r="96" spans="3:36" ht="66" customHeight="1">
      <c r="C96" s="169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9"/>
      <c r="AF96" s="29"/>
      <c r="AG96" s="16"/>
      <c r="AH96" s="1"/>
      <c r="AI96" s="1"/>
      <c r="AJ96" s="1"/>
    </row>
    <row r="97" spans="3:36" ht="66" customHeight="1">
      <c r="C97" s="132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9"/>
      <c r="AF97" s="28"/>
      <c r="AG97" s="16"/>
      <c r="AH97" s="16"/>
      <c r="AI97" s="1"/>
      <c r="AJ97" s="1"/>
    </row>
    <row r="98" spans="3:36" ht="66" customHeight="1">
      <c r="C98" s="112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3"/>
      <c r="AB98" s="113"/>
      <c r="AC98" s="113"/>
      <c r="AD98" s="113"/>
      <c r="AE98" s="21"/>
      <c r="AF98" s="26"/>
      <c r="AG98" s="16"/>
      <c r="AH98" s="16"/>
      <c r="AI98" s="1"/>
      <c r="AJ98" s="1"/>
    </row>
    <row r="99" spans="3:36" ht="66" customHeight="1"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28"/>
      <c r="AG99" s="16"/>
      <c r="AH99" s="16"/>
      <c r="AI99" s="1"/>
      <c r="AJ99" s="1"/>
    </row>
    <row r="100" spans="3:36" ht="66" customHeight="1"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28"/>
      <c r="AG100" s="1"/>
      <c r="AH100" s="16"/>
      <c r="AI100" s="1"/>
      <c r="AJ100" s="1"/>
    </row>
    <row r="101" spans="3:36" ht="66" customHeight="1"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28"/>
      <c r="AG101" s="16"/>
      <c r="AH101" s="16"/>
      <c r="AI101" s="1"/>
      <c r="AJ101" s="1"/>
    </row>
    <row r="102" spans="3:36" ht="66" customHeight="1"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28"/>
      <c r="AG102" s="16"/>
      <c r="AH102" s="16"/>
      <c r="AI102" s="1"/>
      <c r="AJ102" s="1"/>
    </row>
    <row r="103" spans="3:36" ht="119.25" hidden="1" customHeight="1" thickBot="1">
      <c r="C103" s="140"/>
      <c r="D103" s="141"/>
      <c r="E103" s="141"/>
      <c r="F103" s="141"/>
      <c r="G103" s="141"/>
      <c r="H103" s="141"/>
      <c r="I103" s="141"/>
      <c r="J103" s="141"/>
      <c r="K103" s="141"/>
      <c r="L103" s="141"/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8"/>
      <c r="AF103" s="25"/>
      <c r="AG103" s="16"/>
      <c r="AH103" s="16"/>
      <c r="AI103" s="1"/>
      <c r="AJ103" s="1"/>
    </row>
    <row r="104" spans="3:36" ht="193.5" customHeight="1">
      <c r="C104" s="114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9"/>
      <c r="AF104" s="31"/>
      <c r="AG104" s="10"/>
      <c r="AH104" s="1"/>
      <c r="AI104" s="1"/>
      <c r="AJ104" s="1"/>
    </row>
    <row r="105" spans="3:36" ht="53.25" customHeight="1">
      <c r="C105" s="147"/>
      <c r="D105" s="143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9"/>
      <c r="AF105" s="29"/>
      <c r="AG105" s="10"/>
      <c r="AH105" s="1"/>
      <c r="AI105" s="1"/>
      <c r="AJ105" s="1"/>
    </row>
    <row r="106" spans="3:36" ht="126.75" customHeight="1">
      <c r="C106" s="142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9"/>
      <c r="AF106" s="29"/>
      <c r="AG106" s="22"/>
      <c r="AH106" s="1"/>
      <c r="AI106" s="1"/>
      <c r="AJ106" s="1"/>
    </row>
    <row r="107" spans="3:36" ht="68.25" customHeight="1">
      <c r="C107" s="142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9"/>
      <c r="AF107" s="29"/>
      <c r="AG107" s="23"/>
      <c r="AH107" s="1"/>
      <c r="AI107" s="1"/>
      <c r="AJ107" s="1"/>
    </row>
    <row r="108" spans="3:36" ht="80.25" customHeight="1">
      <c r="C108" s="142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9"/>
      <c r="AF108" s="29"/>
      <c r="AG108" s="1"/>
      <c r="AH108" s="1"/>
      <c r="AI108" s="1"/>
      <c r="AJ108" s="1"/>
    </row>
    <row r="109" spans="3:36" ht="158.25" customHeight="1">
      <c r="C109" s="142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9"/>
      <c r="AF109" s="29"/>
      <c r="AG109" s="1"/>
      <c r="AH109" s="1"/>
      <c r="AI109" s="1"/>
      <c r="AJ109" s="1"/>
    </row>
    <row r="110" spans="3:36" ht="150.75" customHeight="1">
      <c r="C110" s="142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9"/>
      <c r="AF110" s="29"/>
      <c r="AG110" s="1"/>
      <c r="AH110" s="1"/>
      <c r="AI110" s="1"/>
      <c r="AJ110" s="1"/>
    </row>
    <row r="111" spans="3:36" ht="150.75" customHeight="1">
      <c r="C111" s="114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9"/>
      <c r="AF111" s="29"/>
      <c r="AG111" s="1"/>
      <c r="AH111" s="1"/>
      <c r="AI111" s="1"/>
      <c r="AJ111" s="1"/>
    </row>
    <row r="112" spans="3:36" ht="52.5" customHeight="1">
      <c r="C112" s="149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9"/>
      <c r="AF112" s="32"/>
      <c r="AG112" s="1"/>
      <c r="AH112" s="1"/>
      <c r="AI112" s="1"/>
      <c r="AJ112" s="1"/>
    </row>
    <row r="113" spans="3:36" ht="60" customHeight="1">
      <c r="C113" s="149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9"/>
      <c r="AF113" s="32"/>
      <c r="AG113" s="137"/>
      <c r="AH113" s="138"/>
      <c r="AI113" s="139"/>
      <c r="AJ113" s="139"/>
    </row>
    <row r="114" spans="3:36" ht="57.75" customHeight="1">
      <c r="C114" s="142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9"/>
      <c r="AF114" s="29"/>
      <c r="AG114" s="1"/>
      <c r="AH114" s="1"/>
      <c r="AI114" s="1"/>
      <c r="AJ114" s="1"/>
    </row>
    <row r="115" spans="3:36" ht="80.25" customHeight="1">
      <c r="C115" s="142"/>
      <c r="D115" s="143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9"/>
      <c r="AF115" s="29"/>
      <c r="AG115" s="1"/>
      <c r="AH115" s="1"/>
      <c r="AI115" s="1"/>
      <c r="AJ115" s="1"/>
    </row>
    <row r="116" spans="3:36" ht="170.25" customHeight="1">
      <c r="C116" s="148"/>
      <c r="D116" s="148"/>
      <c r="E116" s="148"/>
      <c r="F116" s="148"/>
      <c r="G116" s="148"/>
      <c r="H116" s="148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9"/>
      <c r="AF116" s="29"/>
      <c r="AG116" s="1"/>
      <c r="AH116" s="1"/>
      <c r="AI116" s="1"/>
      <c r="AJ116" s="1"/>
    </row>
    <row r="117" spans="3:36" ht="77.25" customHeight="1">
      <c r="C117" s="145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6"/>
      <c r="P117" s="146"/>
      <c r="Q117" s="146"/>
      <c r="R117" s="146"/>
      <c r="S117" s="146"/>
      <c r="T117" s="146"/>
      <c r="U117" s="146"/>
      <c r="V117" s="146"/>
      <c r="W117" s="146"/>
      <c r="X117" s="146"/>
      <c r="Y117" s="146"/>
      <c r="Z117" s="146"/>
      <c r="AA117" s="146"/>
      <c r="AB117" s="146"/>
      <c r="AC117" s="146"/>
      <c r="AD117" s="146"/>
      <c r="AE117" s="9"/>
      <c r="AF117" s="29"/>
      <c r="AG117" s="17"/>
      <c r="AH117" s="1"/>
      <c r="AI117" s="1"/>
      <c r="AJ117" s="1"/>
    </row>
    <row r="118" spans="3:36" ht="101.25" customHeight="1">
      <c r="C118" s="145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9"/>
      <c r="AF118" s="29"/>
      <c r="AG118" s="17"/>
      <c r="AH118" s="1"/>
      <c r="AI118" s="1"/>
      <c r="AJ118" s="1"/>
    </row>
    <row r="119" spans="3:36" ht="86.25" customHeight="1">
      <c r="C119" s="145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  <c r="N119" s="146"/>
      <c r="O119" s="146"/>
      <c r="P119" s="146"/>
      <c r="Q119" s="146"/>
      <c r="R119" s="146"/>
      <c r="S119" s="146"/>
      <c r="T119" s="146"/>
      <c r="U119" s="146"/>
      <c r="V119" s="146"/>
      <c r="W119" s="146"/>
      <c r="X119" s="146"/>
      <c r="Y119" s="146"/>
      <c r="Z119" s="146"/>
      <c r="AA119" s="146"/>
      <c r="AB119" s="146"/>
      <c r="AC119" s="146"/>
      <c r="AD119" s="146"/>
      <c r="AE119" s="6"/>
      <c r="AF119" s="29"/>
      <c r="AG119" s="15"/>
      <c r="AH119" s="1"/>
      <c r="AI119" s="1"/>
      <c r="AJ119" s="1"/>
    </row>
    <row r="120" spans="3:36" ht="87.75" customHeight="1">
      <c r="C120" s="145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  <c r="R120" s="146"/>
      <c r="S120" s="146"/>
      <c r="T120" s="146"/>
      <c r="U120" s="146"/>
      <c r="V120" s="146"/>
      <c r="W120" s="146"/>
      <c r="X120" s="146"/>
      <c r="Y120" s="146"/>
      <c r="Z120" s="146"/>
      <c r="AA120" s="146"/>
      <c r="AB120" s="146"/>
      <c r="AC120" s="146"/>
      <c r="AD120" s="146"/>
      <c r="AE120" s="9"/>
      <c r="AF120" s="33"/>
      <c r="AG120" s="13"/>
      <c r="AH120" s="1"/>
      <c r="AI120" s="1"/>
      <c r="AJ120" s="1"/>
    </row>
    <row r="121" spans="3:36" ht="138.6" customHeight="1">
      <c r="C121" s="145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9"/>
      <c r="AF121" s="26"/>
      <c r="AG121" s="14"/>
      <c r="AH121" s="144"/>
      <c r="AI121" s="1"/>
      <c r="AJ121" s="1"/>
    </row>
    <row r="122" spans="3:36" ht="126.6" customHeight="1">
      <c r="C122" s="147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"/>
      <c r="AF122" s="34"/>
      <c r="AG122" s="14"/>
      <c r="AH122" s="144"/>
      <c r="AI122" s="1"/>
      <c r="AJ122" s="1"/>
    </row>
    <row r="123" spans="3:36" ht="136.19999999999999" customHeight="1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34"/>
      <c r="AG123" s="14"/>
      <c r="AH123" s="1"/>
      <c r="AI123" s="1"/>
      <c r="AJ123" s="1"/>
    </row>
    <row r="124" spans="3:36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34"/>
      <c r="AG124" s="1"/>
      <c r="AH124" s="1"/>
      <c r="AI124" s="1"/>
      <c r="AJ124" s="1"/>
    </row>
    <row r="125" spans="3:36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34"/>
      <c r="AG125" s="1"/>
      <c r="AH125" s="1"/>
      <c r="AI125" s="1"/>
      <c r="AJ125" s="1"/>
    </row>
    <row r="126" spans="3:36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34"/>
      <c r="AG126" s="1"/>
      <c r="AH126" s="1"/>
      <c r="AI126" s="1"/>
      <c r="AJ126" s="1"/>
    </row>
    <row r="127" spans="3:36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34"/>
      <c r="AG127" s="1"/>
      <c r="AH127" s="1"/>
      <c r="AI127" s="1"/>
      <c r="AJ127" s="1"/>
    </row>
    <row r="128" spans="3:36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34"/>
      <c r="AG128" s="1"/>
      <c r="AH128" s="1"/>
      <c r="AI128" s="1"/>
      <c r="AJ128" s="1"/>
    </row>
    <row r="129" spans="32:36">
      <c r="AG129" s="1"/>
      <c r="AH129" s="1"/>
      <c r="AI129" s="1"/>
      <c r="AJ129" s="1"/>
    </row>
    <row r="137" spans="32:36" ht="60.6">
      <c r="AF137" s="36" t="e">
        <f>#REF!+AF6+AF103</f>
        <v>#REF!</v>
      </c>
    </row>
  </sheetData>
  <mergeCells count="117">
    <mergeCell ref="AD1:AF1"/>
    <mergeCell ref="AA39:AD39"/>
    <mergeCell ref="C4:AF4"/>
    <mergeCell ref="C21:AD21"/>
    <mergeCell ref="AA14:AD14"/>
    <mergeCell ref="C27:AD27"/>
    <mergeCell ref="Z15:AD15"/>
    <mergeCell ref="C17:AD17"/>
    <mergeCell ref="C20:AD20"/>
    <mergeCell ref="C25:AD25"/>
    <mergeCell ref="C22:AD22"/>
    <mergeCell ref="C19:AD19"/>
    <mergeCell ref="AA38:AD38"/>
    <mergeCell ref="C29:AD29"/>
    <mergeCell ref="C31:AD31"/>
    <mergeCell ref="C33:AD33"/>
    <mergeCell ref="C32:AD32"/>
    <mergeCell ref="C24:AD24"/>
    <mergeCell ref="C28:AD28"/>
    <mergeCell ref="AA37:AD37"/>
    <mergeCell ref="C30:AD30"/>
    <mergeCell ref="C26:AD26"/>
    <mergeCell ref="Z35:AD35"/>
    <mergeCell ref="AA36:AD36"/>
    <mergeCell ref="C41:AD41"/>
    <mergeCell ref="AG5:AH5"/>
    <mergeCell ref="C10:AD10"/>
    <mergeCell ref="C7:AD7"/>
    <mergeCell ref="C18:AD18"/>
    <mergeCell ref="C8:AD8"/>
    <mergeCell ref="Z11:AD11"/>
    <mergeCell ref="C9:AD9"/>
    <mergeCell ref="C6:AD6"/>
    <mergeCell ref="C5:AD5"/>
    <mergeCell ref="Z16:AD16"/>
    <mergeCell ref="AA12:AD12"/>
    <mergeCell ref="AA13:AD13"/>
    <mergeCell ref="Z40:AD40"/>
    <mergeCell ref="AH33:AK33"/>
    <mergeCell ref="C23:AD23"/>
    <mergeCell ref="C34:AD34"/>
    <mergeCell ref="AG37:AH37"/>
    <mergeCell ref="C96:AD96"/>
    <mergeCell ref="C46:AD46"/>
    <mergeCell ref="C42:AD42"/>
    <mergeCell ref="C69:AD69"/>
    <mergeCell ref="C65:AD65"/>
    <mergeCell ref="C67:AD67"/>
    <mergeCell ref="C68:AD68"/>
    <mergeCell ref="C56:AD56"/>
    <mergeCell ref="C59:AD59"/>
    <mergeCell ref="C60:AD60"/>
    <mergeCell ref="C61:AD61"/>
    <mergeCell ref="C62:AD62"/>
    <mergeCell ref="C63:AD63"/>
    <mergeCell ref="C50:AD50"/>
    <mergeCell ref="C43:AD43"/>
    <mergeCell ref="C53:AD53"/>
    <mergeCell ref="C54:AD54"/>
    <mergeCell ref="C49:AD49"/>
    <mergeCell ref="C45:AD45"/>
    <mergeCell ref="C44:AD44"/>
    <mergeCell ref="C48:AD48"/>
    <mergeCell ref="C84:AD84"/>
    <mergeCell ref="C47:AD47"/>
    <mergeCell ref="C83:AD83"/>
    <mergeCell ref="C81:AD81"/>
    <mergeCell ref="C82:AD82"/>
    <mergeCell ref="C87:AD87"/>
    <mergeCell ref="C94:AD94"/>
    <mergeCell ref="C51:AD51"/>
    <mergeCell ref="C52:AD52"/>
    <mergeCell ref="AG113:AJ113"/>
    <mergeCell ref="C103:AD103"/>
    <mergeCell ref="C107:AD107"/>
    <mergeCell ref="AH121:AH122"/>
    <mergeCell ref="C119:AD119"/>
    <mergeCell ref="C120:AD120"/>
    <mergeCell ref="C121:AD121"/>
    <mergeCell ref="C118:AD118"/>
    <mergeCell ref="C108:AD108"/>
    <mergeCell ref="C105:AD105"/>
    <mergeCell ref="C106:AD106"/>
    <mergeCell ref="C109:AD109"/>
    <mergeCell ref="C117:AD117"/>
    <mergeCell ref="C116:AD116"/>
    <mergeCell ref="C111:AD111"/>
    <mergeCell ref="C115:AD115"/>
    <mergeCell ref="C113:AD113"/>
    <mergeCell ref="C112:AD112"/>
    <mergeCell ref="C110:AD110"/>
    <mergeCell ref="C114:AD114"/>
    <mergeCell ref="C122:AD122"/>
    <mergeCell ref="C98:AD98"/>
    <mergeCell ref="C104:AD104"/>
    <mergeCell ref="C55:AD55"/>
    <mergeCell ref="C57:AD57"/>
    <mergeCell ref="Z58:AD58"/>
    <mergeCell ref="C70:AD70"/>
    <mergeCell ref="C71:AD71"/>
    <mergeCell ref="Z72:AD72"/>
    <mergeCell ref="C66:AD66"/>
    <mergeCell ref="C74:AD74"/>
    <mergeCell ref="C75:AD75"/>
    <mergeCell ref="C64:AD64"/>
    <mergeCell ref="C88:AD88"/>
    <mergeCell ref="C93:AD93"/>
    <mergeCell ref="C86:AD86"/>
    <mergeCell ref="C76:AD76"/>
    <mergeCell ref="C77:AD77"/>
    <mergeCell ref="C78:AD78"/>
    <mergeCell ref="Z79:AD79"/>
    <mergeCell ref="Z80:AD80"/>
    <mergeCell ref="C85:AD85"/>
    <mergeCell ref="C97:AD97"/>
    <mergeCell ref="Z73:AD73"/>
    <mergeCell ref="C92:AD92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3" fitToHeight="0" orientation="landscape" r:id="rId1"/>
  <headerFooter alignWithMargins="0"/>
  <rowBreaks count="1" manualBreakCount="1">
    <brk id="21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2016-04-27T08:23:19Z</cp:lastPrinted>
  <dcterms:created xsi:type="dcterms:W3CDTF">2005-09-14T12:04:44Z</dcterms:created>
  <dcterms:modified xsi:type="dcterms:W3CDTF">2016-04-27T12:59:46Z</dcterms:modified>
</cp:coreProperties>
</file>